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mc:AlternateContent xmlns:mc="http://schemas.openxmlformats.org/markup-compatibility/2006">
    <mc:Choice Requires="x15">
      <x15ac:absPath xmlns:x15ac="http://schemas.microsoft.com/office/spreadsheetml/2010/11/ac" url="S:\Shared Folders\Data\ADRP\Events\2025\2025 ADRP Annual Conference\Sponsors &amp; Exhibitors\Exhibitor Resources\"/>
    </mc:Choice>
  </mc:AlternateContent>
  <xr:revisionPtr revIDLastSave="0" documentId="8_{62F078E0-9E22-4519-AEDB-7AE3EC845EDF}" xr6:coauthVersionLast="47" xr6:coauthVersionMax="47" xr10:uidLastSave="{00000000-0000-0000-0000-000000000000}"/>
  <bookViews>
    <workbookView xWindow="28680" yWindow="-120" windowWidth="29040" windowHeight="15720" xr2:uid="{7C97A0C9-5A55-44E2-B270-4ADE113CBFC2}"/>
  </bookViews>
  <sheets>
    <sheet name="EXHIBIT FORM" sheetId="1" r:id="rId1"/>
  </sheets>
  <definedNames>
    <definedName name="_MailAutoSig" localSheetId="0">'EXHIBIT FORM'!$B$3</definedName>
    <definedName name="_xlnm.Print_Area" localSheetId="0">'EXHIBIT FORM'!$A$1:$H$67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35" i="1"/>
  <c r="H34" i="1"/>
  <c r="H37" i="1"/>
  <c r="G36" i="1"/>
  <c r="G37" i="1"/>
  <c r="G35" i="1"/>
  <c r="G34" i="1"/>
  <c r="G17" i="1"/>
  <c r="H18" i="1"/>
  <c r="H19" i="1"/>
  <c r="H20" i="1"/>
  <c r="H21" i="1"/>
  <c r="H22" i="1"/>
  <c r="H23" i="1"/>
  <c r="H24" i="1"/>
  <c r="H25" i="1"/>
  <c r="H26" i="1"/>
  <c r="H27" i="1"/>
  <c r="H28" i="1"/>
  <c r="H29" i="1"/>
  <c r="H30" i="1"/>
  <c r="H31" i="1"/>
  <c r="H32" i="1"/>
  <c r="H17" i="1"/>
  <c r="G18" i="1"/>
  <c r="G19" i="1"/>
  <c r="G20" i="1"/>
  <c r="G21" i="1"/>
  <c r="G22" i="1"/>
  <c r="G23" i="1"/>
  <c r="G24" i="1"/>
  <c r="G25" i="1"/>
  <c r="G26" i="1"/>
  <c r="G27" i="1"/>
  <c r="G28" i="1"/>
  <c r="G29" i="1"/>
  <c r="G30" i="1"/>
  <c r="G31" i="1"/>
  <c r="G32" i="1"/>
  <c r="H45" i="1" l="1"/>
  <c r="H47" i="1" s="1"/>
  <c r="H48" i="1" s="1"/>
  <c r="H49" i="1" s="1"/>
  <c r="H51" i="1" s="1"/>
  <c r="H50" i="1" l="1"/>
  <c r="H52" i="1" s="1"/>
</calcChain>
</file>

<file path=xl/sharedStrings.xml><?xml version="1.0" encoding="utf-8"?>
<sst xmlns="http://schemas.openxmlformats.org/spreadsheetml/2006/main" count="97" uniqueCount="90">
  <si>
    <t>TOTAL</t>
  </si>
  <si>
    <t>.</t>
  </si>
  <si>
    <t>________________________________________________________________________________________________________</t>
  </si>
  <si>
    <t>___________________________________________________</t>
  </si>
  <si>
    <t>PRIX PAR JOUR PAR KIOSQUE</t>
  </si>
  <si>
    <t>MAIN D'OEUVRE / LIVRAISON  / FRAIS DIVERS</t>
  </si>
  <si>
    <t># de JOUR :</t>
  </si>
  <si>
    <t>Apple Ipad</t>
  </si>
  <si>
    <t>EXHIBITOR EQUIPMENT ORDER FORM</t>
  </si>
  <si>
    <t>COMPANY:</t>
  </si>
  <si>
    <t>ADRESS:</t>
  </si>
  <si>
    <t>CITY:</t>
  </si>
  <si>
    <t>PROV/STATE:</t>
  </si>
  <si>
    <t xml:space="preserve"> POSTAL/ZIP:</t>
  </si>
  <si>
    <t>EMAIL:</t>
  </si>
  <si>
    <t xml:space="preserve">PHONE: </t>
  </si>
  <si>
    <t>ORDERED BY:</t>
  </si>
  <si>
    <t>NAME OF EVENT:</t>
  </si>
  <si>
    <t>VENUE:</t>
  </si>
  <si>
    <t>Le Centre Sheraton Montreal</t>
  </si>
  <si>
    <t xml:space="preserve">SETUP DATE (DD/MM): </t>
  </si>
  <si>
    <t xml:space="preserve">SHOW STARTS: </t>
  </si>
  <si>
    <t>SHOW ENDS:</t>
  </si>
  <si>
    <t>STRIKE DATE:</t>
  </si>
  <si>
    <t>CONTACT ONSITE NAME:</t>
  </si>
  <si>
    <t>CONTACT ONSITE CELL:</t>
  </si>
  <si>
    <t>TIME:</t>
  </si>
  <si>
    <t>BOOTH No:</t>
  </si>
  <si>
    <t>QUANTITY</t>
  </si>
  <si>
    <t xml:space="preserve"> AUDIOVISUAL EQUIPMENT AVAILABLE</t>
  </si>
  <si>
    <r>
      <rPr>
        <b/>
        <sz val="10"/>
        <rFont val="Geneva"/>
      </rPr>
      <t>REGULAR PRICE</t>
    </r>
    <r>
      <rPr>
        <b/>
        <sz val="9"/>
        <rFont val="Geneva"/>
      </rPr>
      <t xml:space="preserve">
</t>
    </r>
    <r>
      <rPr>
        <sz val="8"/>
        <rFont val="Geneva"/>
      </rPr>
      <t>2 WEEKS
BEFORE EVENT</t>
    </r>
  </si>
  <si>
    <t>ONSITE PRICE</t>
  </si>
  <si>
    <t>DAILY PRICE</t>
  </si>
  <si>
    <t xml:space="preserve">TOTAL </t>
  </si>
  <si>
    <t>iPad Support</t>
  </si>
  <si>
    <t>Laptop with Microsoft Office</t>
  </si>
  <si>
    <t>27" Data Monitor (on table) with HDMI cable</t>
  </si>
  <si>
    <t>43" Data Monitor (on table) with HDMI cable</t>
  </si>
  <si>
    <t>43" Data Monitor (on ajustable stand) with HDMI cable</t>
  </si>
  <si>
    <t>60" Data Monitor (on ajustable stand) with HDMI cable</t>
  </si>
  <si>
    <t>85" Data Monitor (on ajustable stand) with HDMI cable</t>
  </si>
  <si>
    <t>Single 10'' Speaker</t>
  </si>
  <si>
    <t>Audio Patch Interface</t>
  </si>
  <si>
    <t>Small Audio Package (Pair of 10'' speakers, mixer, audio patch &amp; wired mic)</t>
  </si>
  <si>
    <t>Wireless Microphone (Lavalier or Handheld)</t>
  </si>
  <si>
    <t>Headset Microphone (need to order a Lavalier mic with it)</t>
  </si>
  <si>
    <t>Flipchart with  paper pad and marker</t>
  </si>
  <si>
    <t>Power bar (6 outlets)</t>
  </si>
  <si>
    <t>Wired Internet Line 12 Mbps</t>
  </si>
  <si>
    <t>7.5 amp dedicated 120 volt outlet</t>
  </si>
  <si>
    <t>15 amp dedicated 120 volt outlet</t>
  </si>
  <si>
    <t>20 amp dedicated 120 volt outlet</t>
  </si>
  <si>
    <t>Electric extension  AC (length on demand)</t>
  </si>
  <si>
    <t>Special Requirements - Contact us 3 weeks prior to move-in date for quotation</t>
  </si>
  <si>
    <t>Building Voltage  : 120-208-600 VOLT (other on request)</t>
  </si>
  <si>
    <t>LABOR extra</t>
  </si>
  <si>
    <t>Regular $90/hr</t>
  </si>
  <si>
    <t>LABOR minimal  of 1 hour $90/hr</t>
  </si>
  <si>
    <t>Weekend $100/hr</t>
  </si>
  <si>
    <t>Holiday $135hr</t>
  </si>
  <si>
    <t>Regular $150</t>
  </si>
  <si>
    <t>Last minute $275</t>
  </si>
  <si>
    <t>PICK UP &amp; DELIVERY (outside of hotel)</t>
  </si>
  <si>
    <t>Payment information</t>
  </si>
  <si>
    <t>A secured link will be sent to the caredit card owner for a full payment</t>
  </si>
  <si>
    <t>Name of credit card owner :</t>
  </si>
  <si>
    <t>Email of credit card owner :</t>
  </si>
  <si>
    <t>Phone number of credit card owner :</t>
  </si>
  <si>
    <t>*** do not write the credit card # on this form ***</t>
  </si>
  <si>
    <t>Equipment Total</t>
  </si>
  <si>
    <t>Minimal LABOR</t>
  </si>
  <si>
    <t>Sub-Total</t>
  </si>
  <si>
    <t>Service Charge 19%</t>
  </si>
  <si>
    <t>SUB TOTAL</t>
  </si>
  <si>
    <t>GST 5%</t>
  </si>
  <si>
    <t>QST 9.975%</t>
  </si>
  <si>
    <t>It is understood and agreed that the customer accepts full responsibility for any loss or damage
 to the equipment until its return to the owner. Please see the General Conditions.</t>
  </si>
  <si>
    <t>ORDER IS NOT CONFIRMED UNTIL PAYMENT IS RECEIVED IN FULL AND CONFIRMATION HAS BEEN SENT</t>
  </si>
  <si>
    <t>GENERALS CONDITIONS</t>
  </si>
  <si>
    <t>I understand and acknowledge the conditions described above</t>
  </si>
  <si>
    <t>Signature of authorized customer:</t>
  </si>
  <si>
    <t>1. Payment will be applied in full to your order</t>
  </si>
  <si>
    <t>2. The order must be received no later than two (2) weeks before the event, otherwise additional costs</t>
  </si>
  <si>
    <t>3. Written cancellation of the equipment order must be received one (1) week prior to the delivery date to avoid a minimum one (1) day rental charge.</t>
  </si>
  <si>
    <t>4. Your representative must be available at your booth on the specified date and time to accept delivery of the equipment. The equipment will not be delivered or installed without the presence of an authorized representative.</t>
  </si>
  <si>
    <t>5. All equipment is subject to availability. Stagevision reserves the right to substitute equivalent equipment during rental.</t>
  </si>
  <si>
    <t>6. The equipment is your responsibility until collected by a Stagevision representative. Please do not leave equipment unattended in the exhibition stand after the show has ended.</t>
  </si>
  <si>
    <t>7. Stagevision will not be liable for any loss or damage to the Hirer or any third party caused by a delay in delivery. Performance or non-performance of any obligation of Stagevision hereunder, or by loss or damage to any material arising out of, due to, or beyond the control of the Company., including, but not limited to, acts of God, substantial changes in general economic conditions, acts of government or military authorities, losses, riots, acts of tenant strikes or other labor difficulties, shortage of labor, supplies, fuel and transportation facilities or any other cause of any nature whatsoever, beyond the control of the Company towards its suppliers or subcontractors. This includes, but is not limited to, any software used in or on Company equipment.</t>
  </si>
  <si>
    <t>8. Additional labor will be charged for the installation and dismantling of equipment required more than one (1) half hour during normal working hours. Overtime rates will apply to installation and dismantling of equipment outside of normal working hours. Stagevision's usual opening hours are 7:00 a.m. to 7:00 p.m., Monday to Friday.</t>
  </si>
  <si>
    <t>Annual ADRP International Conference 2025 M-Q1OQ5ZG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</si>
</sst>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 [$$-C0C]_ ;_ * \-#,##0.00\ \ [$$-C0C]_ ;_ * &quot;-&quot;??_ \ [$$-C0C]_ ;_ @_ "/>
    <numFmt numFmtId="165" formatCode="[$-C0C]d\ mmmm\,\ yyyy;@"/>
  </numFmts>
  <fonts count="34">
    <font>
      <sz val="10"/>
      <name val="Geneva"/>
    </font>
    <font>
      <sz val="10"/>
      <name val="Geneva"/>
    </font>
    <font>
      <sz val="8"/>
      <name val="Geneva"/>
    </font>
    <font>
      <sz val="10"/>
      <name val="Geneva"/>
    </font>
    <font>
      <sz val="11"/>
      <name val="Geneva"/>
    </font>
    <font>
      <b/>
      <i/>
      <sz val="18"/>
      <name val="Geneva"/>
    </font>
    <font>
      <b/>
      <sz val="18"/>
      <name val="Geneva"/>
    </font>
    <font>
      <b/>
      <sz val="16"/>
      <name val="Geneva"/>
    </font>
    <font>
      <sz val="9"/>
      <name val="Geneva"/>
    </font>
    <font>
      <b/>
      <sz val="12"/>
      <color indexed="9"/>
      <name val="Geneva"/>
    </font>
    <font>
      <b/>
      <sz val="9"/>
      <name val="Geneva"/>
    </font>
    <font>
      <sz val="9"/>
      <color indexed="8"/>
      <name val="Geneva"/>
    </font>
    <font>
      <sz val="12"/>
      <name val="Geneva "/>
    </font>
    <font>
      <sz val="11"/>
      <name val="Geneva "/>
    </font>
    <font>
      <b/>
      <sz val="12"/>
      <name val="Geneva "/>
    </font>
    <font>
      <sz val="10"/>
      <name val="Segoe UI"/>
      <family val="2"/>
    </font>
    <font>
      <sz val="9"/>
      <name val="Segoe UI"/>
      <family val="2"/>
    </font>
    <font>
      <sz val="8"/>
      <name val="Segoe UI"/>
      <family val="2"/>
    </font>
    <font>
      <b/>
      <sz val="10"/>
      <name val="Segoe UI"/>
      <family val="2"/>
    </font>
    <font>
      <sz val="11"/>
      <name val="Aptos"/>
      <family val="2"/>
    </font>
    <font>
      <b/>
      <sz val="10"/>
      <color rgb="FFFF0000"/>
      <name val="Geneva"/>
    </font>
    <font>
      <b/>
      <sz val="12"/>
      <color theme="0"/>
      <name val="Geneva"/>
    </font>
    <font>
      <sz val="10"/>
      <color rgb="FF000000"/>
      <name val="Segoe UI"/>
      <family val="2"/>
    </font>
    <font>
      <sz val="12"/>
      <color rgb="FF000000"/>
      <name val="Segoue UI"/>
    </font>
    <font>
      <b/>
      <sz val="12"/>
      <color rgb="FF000000"/>
      <name val="Segoue UI"/>
    </font>
    <font>
      <sz val="10"/>
      <color rgb="FF000000"/>
      <name val="Segoue UI"/>
    </font>
    <font>
      <b/>
      <sz val="17"/>
      <color rgb="FF1F1F1F"/>
      <name val="Inherit"/>
    </font>
    <font>
      <sz val="9"/>
      <color theme="0"/>
      <name val="Geneva"/>
    </font>
    <font>
      <b/>
      <sz val="11"/>
      <name val="Geneva"/>
    </font>
    <font>
      <sz val="11"/>
      <name val="Segoe UI"/>
      <family val="2"/>
    </font>
    <font>
      <i/>
      <sz val="10"/>
      <name val="Geneva"/>
    </font>
    <font>
      <b/>
      <sz val="10"/>
      <color indexed="9"/>
      <name val="Segoe UI"/>
      <family val="2"/>
    </font>
    <font>
      <b/>
      <sz val="8"/>
      <name val="Segoe UI"/>
      <family val="2"/>
    </font>
    <font>
      <b/>
      <sz val="10"/>
      <name val="Geneva"/>
    </font>
  </fonts>
  <fills count="7">
    <fill>
      <patternFill patternType="none"/>
    </fill>
    <fill>
      <patternFill patternType="gray125"/>
    </fill>
    <fill>
      <patternFill patternType="solid">
        <fgColor indexed="8"/>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applyNumberFormat="0" applyProtection="0"/>
    <xf numFmtId="44" fontId="1" fillId="0" borderId="0" applyFont="0" applyFill="0" applyBorder="0" applyAlignment="0" applyProtection="0"/>
  </cellStyleXfs>
  <cellXfs count="166">
    <xf numFmtId="0" fontId="0" fillId="0" borderId="0" xfId="0"/>
    <xf numFmtId="0" fontId="3" fillId="0" borderId="0" xfId="0" applyFont="1"/>
    <xf numFmtId="0" fontId="3" fillId="0" borderId="1" xfId="0" applyFont="1" applyBorder="1"/>
    <xf numFmtId="0" fontId="10" fillId="0" borderId="9" xfId="0" applyFont="1" applyBorder="1" applyAlignment="1">
      <alignment horizontal="center"/>
    </xf>
    <xf numFmtId="0" fontId="12" fillId="0" borderId="0" xfId="0" applyFont="1"/>
    <xf numFmtId="0" fontId="13" fillId="0" borderId="0" xfId="0" applyFont="1"/>
    <xf numFmtId="0" fontId="12" fillId="0" borderId="0" xfId="0" applyFont="1" applyAlignment="1">
      <alignment horizontal="left"/>
    </xf>
    <xf numFmtId="0" fontId="14" fillId="0" borderId="0" xfId="0" applyFont="1" applyAlignment="1">
      <alignment horizontal="left"/>
    </xf>
    <xf numFmtId="0" fontId="14" fillId="0" borderId="0" xfId="0" applyFont="1"/>
    <xf numFmtId="0" fontId="14" fillId="0" borderId="1" xfId="0" applyFont="1" applyBorder="1" applyAlignment="1">
      <alignment horizontal="left"/>
    </xf>
    <xf numFmtId="0" fontId="12" fillId="0" borderId="1" xfId="0" applyFont="1" applyBorder="1" applyAlignment="1">
      <alignment horizontal="left"/>
    </xf>
    <xf numFmtId="0" fontId="9" fillId="3" borderId="2" xfId="0" applyFont="1" applyFill="1" applyBorder="1"/>
    <xf numFmtId="0" fontId="8" fillId="3" borderId="2" xfId="0" applyFont="1" applyFill="1" applyBorder="1"/>
    <xf numFmtId="0" fontId="3" fillId="3" borderId="3" xfId="0" applyFont="1" applyFill="1" applyBorder="1"/>
    <xf numFmtId="0" fontId="9" fillId="3" borderId="4" xfId="0" applyFont="1" applyFill="1" applyBorder="1"/>
    <xf numFmtId="0" fontId="3" fillId="3" borderId="4" xfId="0" applyFont="1" applyFill="1" applyBorder="1"/>
    <xf numFmtId="0" fontId="21" fillId="3" borderId="4" xfId="0" applyFont="1" applyFill="1" applyBorder="1"/>
    <xf numFmtId="0" fontId="15" fillId="0" borderId="2" xfId="0" applyFont="1" applyBorder="1"/>
    <xf numFmtId="0" fontId="16" fillId="0" borderId="14" xfId="0" applyFont="1" applyBorder="1"/>
    <xf numFmtId="0" fontId="16" fillId="0" borderId="16" xfId="0" applyFont="1" applyBorder="1"/>
    <xf numFmtId="0" fontId="16" fillId="0" borderId="18" xfId="0" applyFont="1" applyBorder="1"/>
    <xf numFmtId="0" fontId="16" fillId="0" borderId="1" xfId="0" applyFont="1" applyBorder="1"/>
    <xf numFmtId="0" fontId="16" fillId="0" borderId="11" xfId="0" applyFont="1" applyBorder="1"/>
    <xf numFmtId="0" fontId="16" fillId="0" borderId="11" xfId="0" applyFont="1" applyBorder="1" applyAlignment="1">
      <alignment horizontal="left"/>
    </xf>
    <xf numFmtId="0" fontId="16" fillId="0" borderId="12" xfId="0" applyFont="1" applyBorder="1"/>
    <xf numFmtId="0" fontId="16" fillId="5" borderId="1" xfId="0" applyFont="1" applyFill="1" applyBorder="1" applyProtection="1">
      <protection locked="0"/>
    </xf>
    <xf numFmtId="0" fontId="15" fillId="5" borderId="2" xfId="0" applyFont="1" applyFill="1" applyBorder="1" applyProtection="1">
      <protection locked="0"/>
    </xf>
    <xf numFmtId="0" fontId="8" fillId="5" borderId="10" xfId="0" applyFont="1" applyFill="1" applyBorder="1" applyAlignment="1" applyProtection="1">
      <alignment horizontal="right"/>
      <protection locked="0"/>
    </xf>
    <xf numFmtId="0" fontId="11" fillId="5" borderId="10" xfId="0" applyFont="1" applyFill="1" applyBorder="1" applyAlignment="1" applyProtection="1">
      <alignment horizontal="right"/>
      <protection locked="0"/>
    </xf>
    <xf numFmtId="0" fontId="26" fillId="0" borderId="0" xfId="0" applyFont="1" applyAlignment="1">
      <alignment horizontal="left" vertical="center"/>
    </xf>
    <xf numFmtId="0" fontId="27" fillId="3" borderId="12" xfId="0" applyFont="1" applyFill="1" applyBorder="1" applyAlignment="1">
      <alignment horizontal="center"/>
    </xf>
    <xf numFmtId="0" fontId="1" fillId="0" borderId="0" xfId="0" applyFont="1"/>
    <xf numFmtId="0" fontId="0" fillId="0" borderId="1" xfId="0" applyBorder="1"/>
    <xf numFmtId="0" fontId="0" fillId="0" borderId="10" xfId="0" applyBorder="1" applyAlignment="1">
      <alignment horizontal="right"/>
    </xf>
    <xf numFmtId="0" fontId="0" fillId="0" borderId="2" xfId="0" applyBorder="1"/>
    <xf numFmtId="0" fontId="0" fillId="0" borderId="22" xfId="0" applyBorder="1"/>
    <xf numFmtId="44" fontId="0" fillId="0" borderId="11" xfId="1" applyFont="1" applyBorder="1"/>
    <xf numFmtId="0" fontId="0" fillId="6" borderId="35" xfId="0" applyFill="1" applyBorder="1" applyAlignment="1">
      <alignment horizontal="right"/>
    </xf>
    <xf numFmtId="0" fontId="0" fillId="0" borderId="11" xfId="0" applyBorder="1"/>
    <xf numFmtId="0" fontId="0" fillId="0" borderId="36" xfId="0" applyBorder="1"/>
    <xf numFmtId="0" fontId="0" fillId="5" borderId="28" xfId="0" applyFill="1" applyBorder="1" applyAlignment="1">
      <alignment horizontal="right"/>
    </xf>
    <xf numFmtId="0" fontId="0" fillId="5" borderId="10" xfId="0" applyFill="1" applyBorder="1" applyAlignment="1">
      <alignment horizontal="right"/>
    </xf>
    <xf numFmtId="0" fontId="0" fillId="0" borderId="8" xfId="0" applyBorder="1"/>
    <xf numFmtId="0" fontId="0" fillId="0" borderId="13" xfId="0" applyBorder="1"/>
    <xf numFmtId="0" fontId="1" fillId="0" borderId="12" xfId="0" applyFont="1" applyBorder="1"/>
    <xf numFmtId="0" fontId="1" fillId="0" borderId="19" xfId="0" applyFont="1" applyBorder="1"/>
    <xf numFmtId="0" fontId="1" fillId="0" borderId="13" xfId="0" applyFont="1" applyBorder="1"/>
    <xf numFmtId="0" fontId="1" fillId="0" borderId="22" xfId="0" applyFont="1" applyBorder="1"/>
    <xf numFmtId="0" fontId="15" fillId="5" borderId="15" xfId="0" applyFont="1" applyFill="1" applyBorder="1"/>
    <xf numFmtId="0" fontId="16" fillId="5" borderId="15" xfId="0" applyFont="1" applyFill="1" applyBorder="1"/>
    <xf numFmtId="0" fontId="15" fillId="5" borderId="1" xfId="0" applyFont="1" applyFill="1" applyBorder="1"/>
    <xf numFmtId="164" fontId="15" fillId="0" borderId="12" xfId="1" applyNumberFormat="1" applyFont="1" applyBorder="1"/>
    <xf numFmtId="164" fontId="0" fillId="0" borderId="11" xfId="1" applyNumberFormat="1" applyFont="1" applyBorder="1"/>
    <xf numFmtId="164" fontId="1" fillId="0" borderId="13" xfId="1" applyNumberFormat="1" applyFont="1" applyBorder="1" applyAlignment="1">
      <alignment horizontal="center" vertical="center" wrapText="1"/>
    </xf>
    <xf numFmtId="164" fontId="0" fillId="0" borderId="37" xfId="0" applyNumberFormat="1" applyBorder="1"/>
    <xf numFmtId="164" fontId="0" fillId="0" borderId="12" xfId="1" applyNumberFormat="1" applyFont="1" applyBorder="1"/>
    <xf numFmtId="164" fontId="1" fillId="0" borderId="13" xfId="1" applyNumberFormat="1" applyFont="1" applyBorder="1" applyAlignment="1">
      <alignment horizontal="center" vertical="center"/>
    </xf>
    <xf numFmtId="0" fontId="0" fillId="0" borderId="7" xfId="0" applyBorder="1"/>
    <xf numFmtId="0" fontId="0" fillId="0" borderId="39" xfId="0" applyBorder="1"/>
    <xf numFmtId="164" fontId="0" fillId="0" borderId="38" xfId="0" applyNumberFormat="1" applyBorder="1"/>
    <xf numFmtId="0" fontId="3" fillId="0" borderId="41" xfId="0" applyFont="1" applyBorder="1"/>
    <xf numFmtId="0" fontId="3" fillId="0" borderId="4" xfId="0" applyFont="1" applyBorder="1"/>
    <xf numFmtId="0" fontId="3" fillId="0" borderId="42" xfId="0" applyFont="1" applyBorder="1"/>
    <xf numFmtId="0" fontId="3" fillId="0" borderId="40" xfId="0" applyFont="1" applyBorder="1"/>
    <xf numFmtId="0" fontId="19" fillId="0" borderId="0" xfId="0" applyFont="1" applyAlignment="1">
      <alignment vertical="center"/>
    </xf>
    <xf numFmtId="0" fontId="5" fillId="0" borderId="43" xfId="0" applyFont="1" applyBorder="1" applyAlignment="1">
      <alignment horizontal="center"/>
    </xf>
    <xf numFmtId="0" fontId="20" fillId="0" borderId="0" xfId="0" applyFont="1"/>
    <xf numFmtId="0" fontId="6" fillId="0" borderId="43" xfId="0" applyFont="1" applyBorder="1" applyAlignment="1">
      <alignment horizontal="center"/>
    </xf>
    <xf numFmtId="0" fontId="3" fillId="0" borderId="43" xfId="0" applyFont="1" applyBorder="1"/>
    <xf numFmtId="0" fontId="16" fillId="5" borderId="44" xfId="0" applyFont="1" applyFill="1" applyBorder="1"/>
    <xf numFmtId="14" fontId="17" fillId="5" borderId="21" xfId="0" applyNumberFormat="1" applyFont="1" applyFill="1" applyBorder="1" applyProtection="1">
      <protection locked="0"/>
    </xf>
    <xf numFmtId="0" fontId="16" fillId="0" borderId="21" xfId="0" applyFont="1" applyBorder="1" applyProtection="1"/>
    <xf numFmtId="0" fontId="8" fillId="3" borderId="40" xfId="0" applyFont="1" applyFill="1" applyBorder="1"/>
    <xf numFmtId="0" fontId="8" fillId="3" borderId="0" xfId="0" applyFont="1" applyFill="1"/>
    <xf numFmtId="0" fontId="3" fillId="3" borderId="0" xfId="0" applyFont="1" applyFill="1"/>
    <xf numFmtId="0" fontId="9" fillId="3" borderId="0" xfId="0" applyFont="1" applyFill="1" applyAlignment="1">
      <alignment horizontal="center"/>
    </xf>
    <xf numFmtId="0" fontId="8" fillId="3" borderId="43" xfId="0" applyFont="1" applyFill="1" applyBorder="1"/>
    <xf numFmtId="0" fontId="28" fillId="0" borderId="6" xfId="0" applyFont="1" applyBorder="1"/>
    <xf numFmtId="0" fontId="10" fillId="0" borderId="45" xfId="0" applyFont="1" applyBorder="1" applyAlignment="1">
      <alignment horizontal="center"/>
    </xf>
    <xf numFmtId="0" fontId="3" fillId="3" borderId="40" xfId="0" applyFont="1" applyFill="1" applyBorder="1"/>
    <xf numFmtId="0" fontId="27" fillId="3" borderId="22" xfId="0" applyFont="1" applyFill="1" applyBorder="1" applyAlignment="1">
      <alignment horizontal="center"/>
    </xf>
    <xf numFmtId="164" fontId="15" fillId="0" borderId="22" xfId="1" applyNumberFormat="1" applyFont="1" applyBorder="1"/>
    <xf numFmtId="164" fontId="0" fillId="0" borderId="22" xfId="0" applyNumberFormat="1" applyBorder="1"/>
    <xf numFmtId="0" fontId="3" fillId="3" borderId="42" xfId="0" applyFont="1" applyFill="1" applyBorder="1"/>
    <xf numFmtId="164" fontId="29" fillId="0" borderId="22" xfId="1" applyNumberFormat="1" applyFont="1" applyBorder="1" applyAlignment="1">
      <alignment horizontal="left"/>
    </xf>
    <xf numFmtId="164" fontId="29" fillId="4" borderId="47" xfId="1" applyNumberFormat="1" applyFont="1" applyFill="1" applyBorder="1"/>
    <xf numFmtId="164" fontId="29" fillId="0" borderId="47" xfId="0" applyNumberFormat="1" applyFont="1" applyBorder="1"/>
    <xf numFmtId="164" fontId="29" fillId="0" borderId="47" xfId="1" applyNumberFormat="1" applyFont="1" applyFill="1" applyBorder="1"/>
    <xf numFmtId="164" fontId="29" fillId="0" borderId="48" xfId="0" applyNumberFormat="1" applyFont="1" applyBorder="1"/>
    <xf numFmtId="164" fontId="4" fillId="0" borderId="49" xfId="0" applyNumberFormat="1" applyFont="1" applyBorder="1"/>
    <xf numFmtId="164" fontId="29" fillId="0" borderId="22" xfId="0" applyNumberFormat="1" applyFont="1" applyBorder="1"/>
    <xf numFmtId="0" fontId="3" fillId="5" borderId="26" xfId="0" applyFont="1" applyFill="1" applyBorder="1" applyAlignment="1">
      <alignment horizontal="center"/>
    </xf>
    <xf numFmtId="0" fontId="3" fillId="5" borderId="27" xfId="0" applyFont="1" applyFill="1" applyBorder="1" applyAlignment="1">
      <alignment horizontal="center"/>
    </xf>
    <xf numFmtId="0" fontId="10" fillId="0" borderId="5" xfId="0" applyFont="1" applyBorder="1" applyAlignment="1">
      <alignment horizontal="center" wrapText="1"/>
    </xf>
    <xf numFmtId="0" fontId="0" fillId="0" borderId="29" xfId="0" applyBorder="1" applyAlignment="1">
      <alignment horizontal="right"/>
    </xf>
    <xf numFmtId="0" fontId="15" fillId="4" borderId="21" xfId="0" applyFont="1" applyFill="1" applyBorder="1" applyAlignment="1">
      <alignment wrapText="1"/>
    </xf>
    <xf numFmtId="0" fontId="15" fillId="0" borderId="21" xfId="0" applyFont="1" applyBorder="1" applyAlignment="1">
      <alignment wrapText="1"/>
    </xf>
    <xf numFmtId="0" fontId="15" fillId="0" borderId="22" xfId="0" applyFont="1" applyBorder="1" applyAlignment="1">
      <alignment vertical="center" wrapText="1"/>
    </xf>
    <xf numFmtId="0" fontId="15" fillId="4" borderId="23" xfId="0" applyFont="1" applyFill="1" applyBorder="1" applyAlignment="1">
      <alignment wrapText="1"/>
    </xf>
    <xf numFmtId="0" fontId="31" fillId="2" borderId="24" xfId="0" applyFont="1" applyFill="1" applyBorder="1"/>
    <xf numFmtId="0" fontId="15" fillId="0" borderId="21" xfId="0" applyFont="1" applyBorder="1"/>
    <xf numFmtId="0" fontId="15" fillId="0" borderId="31" xfId="0" applyFont="1" applyBorder="1"/>
    <xf numFmtId="0" fontId="31" fillId="2" borderId="15" xfId="0" applyFont="1" applyFill="1" applyBorder="1"/>
    <xf numFmtId="0" fontId="32" fillId="5" borderId="21" xfId="0" applyFont="1" applyFill="1" applyBorder="1" applyProtection="1">
      <protection locked="0"/>
    </xf>
    <xf numFmtId="0" fontId="0" fillId="5" borderId="1" xfId="0" applyFill="1" applyBorder="1"/>
    <xf numFmtId="0" fontId="15" fillId="0" borderId="12" xfId="0" applyFont="1" applyBorder="1"/>
    <xf numFmtId="0" fontId="15" fillId="0" borderId="2" xfId="0" applyFont="1" applyBorder="1"/>
    <xf numFmtId="0" fontId="15" fillId="0" borderId="19" xfId="0" applyFont="1" applyBorder="1"/>
    <xf numFmtId="0" fontId="22" fillId="3" borderId="25"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15" fillId="0" borderId="12" xfId="0" applyFont="1" applyBorder="1" applyAlignment="1">
      <alignment horizontal="left"/>
    </xf>
    <xf numFmtId="0" fontId="15" fillId="0" borderId="2" xfId="0" applyFont="1" applyBorder="1" applyAlignment="1">
      <alignment horizontal="left"/>
    </xf>
    <xf numFmtId="0" fontId="15" fillId="0" borderId="19" xfId="0" applyFont="1" applyBorder="1" applyAlignment="1">
      <alignment horizontal="left"/>
    </xf>
    <xf numFmtId="0" fontId="15" fillId="0" borderId="51" xfId="0" applyFont="1" applyBorder="1" applyAlignment="1">
      <alignment horizontal="right"/>
    </xf>
    <xf numFmtId="0" fontId="15" fillId="0" borderId="2" xfId="0" applyFont="1" applyBorder="1" applyAlignment="1">
      <alignment horizontal="right"/>
    </xf>
    <xf numFmtId="0" fontId="15" fillId="0" borderId="19" xfId="0" applyFont="1" applyBorder="1" applyAlignment="1">
      <alignment horizontal="right"/>
    </xf>
    <xf numFmtId="0" fontId="15" fillId="5" borderId="13" xfId="0" applyFont="1" applyFill="1" applyBorder="1" applyProtection="1">
      <protection locked="0"/>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18" fillId="0" borderId="35" xfId="0" applyFont="1" applyBorder="1" applyAlignment="1">
      <alignment horizontal="center" wrapText="1"/>
    </xf>
    <xf numFmtId="0" fontId="18" fillId="0" borderId="50" xfId="0" applyFont="1" applyBorder="1" applyAlignment="1">
      <alignment horizontal="center" wrapText="1"/>
    </xf>
    <xf numFmtId="0" fontId="18" fillId="0" borderId="36" xfId="0" applyFont="1" applyBorder="1" applyAlignment="1">
      <alignment horizontal="center" wrapText="1"/>
    </xf>
    <xf numFmtId="0" fontId="30" fillId="0" borderId="51" xfId="0" applyFont="1" applyBorder="1" applyAlignment="1">
      <alignment horizontal="center"/>
    </xf>
    <xf numFmtId="0" fontId="30" fillId="0" borderId="2" xfId="0" applyFont="1" applyBorder="1" applyAlignment="1">
      <alignment horizontal="center"/>
    </xf>
    <xf numFmtId="0" fontId="30" fillId="0" borderId="19"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4" fillId="0" borderId="4" xfId="0" applyFont="1" applyBorder="1" applyAlignment="1">
      <alignment horizontal="center" wrapText="1"/>
    </xf>
    <xf numFmtId="0" fontId="4" fillId="0" borderId="0" xfId="0" applyFont="1" applyAlignment="1">
      <alignment horizontal="center" wrapText="1"/>
    </xf>
    <xf numFmtId="0" fontId="29" fillId="0" borderId="18" xfId="0" applyFont="1" applyBorder="1" applyAlignment="1">
      <alignment horizontal="center" wrapText="1"/>
    </xf>
    <xf numFmtId="0" fontId="29" fillId="0" borderId="1" xfId="0" applyFont="1" applyBorder="1" applyAlignment="1">
      <alignment horizontal="center" wrapText="1"/>
    </xf>
    <xf numFmtId="0" fontId="29" fillId="0" borderId="30" xfId="0" applyFont="1" applyBorder="1" applyAlignment="1">
      <alignment horizontal="center" wrapText="1"/>
    </xf>
    <xf numFmtId="165" fontId="15" fillId="5" borderId="2" xfId="0" applyNumberFormat="1" applyFont="1" applyFill="1" applyBorder="1" applyProtection="1">
      <protection locked="0"/>
    </xf>
    <xf numFmtId="165" fontId="15" fillId="5" borderId="19" xfId="0" applyNumberFormat="1" applyFont="1" applyFill="1" applyBorder="1" applyProtection="1">
      <protection locked="0"/>
    </xf>
    <xf numFmtId="0" fontId="16" fillId="5" borderId="2" xfId="0" applyFont="1" applyFill="1" applyBorder="1" applyProtection="1">
      <protection locked="0"/>
    </xf>
    <xf numFmtId="0" fontId="16" fillId="5" borderId="19" xfId="0" applyFont="1" applyFill="1" applyBorder="1" applyProtection="1">
      <protection locked="0"/>
    </xf>
    <xf numFmtId="0" fontId="16" fillId="5" borderId="15" xfId="0" applyFont="1" applyFill="1" applyBorder="1" applyProtection="1">
      <protection locked="0"/>
    </xf>
    <xf numFmtId="0" fontId="16" fillId="5" borderId="17" xfId="0" applyFont="1" applyFill="1" applyBorder="1" applyProtection="1">
      <protection locked="0"/>
    </xf>
    <xf numFmtId="165" fontId="16" fillId="5" borderId="2" xfId="0" applyNumberFormat="1" applyFont="1" applyFill="1" applyBorder="1" applyProtection="1">
      <protection locked="0"/>
    </xf>
    <xf numFmtId="165" fontId="16" fillId="5" borderId="19" xfId="0" applyNumberFormat="1" applyFont="1" applyFill="1" applyBorder="1" applyProtection="1">
      <protection locked="0"/>
    </xf>
    <xf numFmtId="0" fontId="28" fillId="0" borderId="8" xfId="0" applyFont="1" applyBorder="1" applyAlignment="1">
      <alignment horizontal="center"/>
    </xf>
    <xf numFmtId="0" fontId="28" fillId="0" borderId="0" xfId="0" applyFont="1" applyAlignment="1">
      <alignment horizontal="center"/>
    </xf>
    <xf numFmtId="0" fontId="28" fillId="0" borderId="7" xfId="0" applyFont="1" applyBorder="1" applyAlignment="1">
      <alignment horizontal="center"/>
    </xf>
    <xf numFmtId="0" fontId="21" fillId="3" borderId="32" xfId="0" applyFont="1" applyFill="1" applyBorder="1" applyAlignment="1">
      <alignment horizontal="center"/>
    </xf>
    <xf numFmtId="0" fontId="21" fillId="3" borderId="33" xfId="0" applyFont="1" applyFill="1" applyBorder="1" applyAlignment="1">
      <alignment horizontal="center"/>
    </xf>
    <xf numFmtId="0" fontId="21" fillId="3" borderId="4" xfId="0" applyFont="1" applyFill="1" applyBorder="1" applyAlignment="1">
      <alignment horizontal="center"/>
    </xf>
    <xf numFmtId="0" fontId="21" fillId="3" borderId="34" xfId="0" applyFont="1" applyFill="1" applyBorder="1" applyAlignment="1">
      <alignment horizontal="center"/>
    </xf>
    <xf numFmtId="0" fontId="0" fillId="0" borderId="13" xfId="0" applyBorder="1" applyAlignment="1">
      <alignment horizontal="left"/>
    </xf>
    <xf numFmtId="0" fontId="18" fillId="0" borderId="25"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23"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Alignment="1">
      <alignment horizontal="left" vertical="center"/>
    </xf>
    <xf numFmtId="0" fontId="12" fillId="5" borderId="0" xfId="0" applyFont="1" applyFill="1" applyAlignment="1" applyProtection="1">
      <alignment vertical="center"/>
      <protection locked="0"/>
    </xf>
    <xf numFmtId="0" fontId="23" fillId="0" borderId="0" xfId="0" applyFont="1" applyAlignment="1">
      <alignment horizontal="left" vertical="top" wrapText="1"/>
    </xf>
    <xf numFmtId="0" fontId="15" fillId="5" borderId="20" xfId="0" applyFont="1" applyFill="1" applyBorder="1" applyAlignment="1">
      <alignment horizontal="center"/>
    </xf>
    <xf numFmtId="0" fontId="15" fillId="5" borderId="27" xfId="0" applyFont="1" applyFill="1" applyBorder="1" applyAlignment="1">
      <alignment horizontal="center"/>
    </xf>
    <xf numFmtId="0" fontId="15" fillId="0" borderId="10" xfId="0" applyFont="1" applyBorder="1" applyAlignment="1">
      <alignment horizontal="right"/>
    </xf>
    <xf numFmtId="0" fontId="15" fillId="0" borderId="13"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B77BD.53435ED0" TargetMode="External"/><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cid:image002.png@01DB77BD.53435ED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196215</xdr:colOff>
      <xdr:row>0</xdr:row>
      <xdr:rowOff>30479</xdr:rowOff>
    </xdr:from>
    <xdr:ext cx="2676525" cy="1328862"/>
    <xdr:sp macro="" textlink="">
      <xdr:nvSpPr>
        <xdr:cNvPr id="5" name="TextBox 4">
          <a:extLst>
            <a:ext uri="{FF2B5EF4-FFF2-40B4-BE49-F238E27FC236}">
              <a16:creationId xmlns:a16="http://schemas.microsoft.com/office/drawing/2014/main" id="{49163B68-8678-BC01-CB53-835598EE8507}"/>
            </a:ext>
          </a:extLst>
        </xdr:cNvPr>
        <xdr:cNvSpPr txBox="1"/>
      </xdr:nvSpPr>
      <xdr:spPr>
        <a:xfrm>
          <a:off x="2893695" y="30479"/>
          <a:ext cx="2676525" cy="1328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lang="en-US" sz="1100" b="0"/>
        </a:p>
      </xdr:txBody>
    </xdr:sp>
    <xdr:clientData/>
  </xdr:oneCellAnchor>
  <xdr:oneCellAnchor>
    <xdr:from>
      <xdr:col>6</xdr:col>
      <xdr:colOff>746760</xdr:colOff>
      <xdr:row>53</xdr:row>
      <xdr:rowOff>0</xdr:rowOff>
    </xdr:from>
    <xdr:ext cx="184731" cy="264560"/>
    <xdr:sp macro="" textlink="">
      <xdr:nvSpPr>
        <xdr:cNvPr id="8" name="TextBox 7">
          <a:extLst>
            <a:ext uri="{FF2B5EF4-FFF2-40B4-BE49-F238E27FC236}">
              <a16:creationId xmlns:a16="http://schemas.microsoft.com/office/drawing/2014/main" id="{BFF0EB3C-EAD3-A0E0-0D90-5B523544C1BD}"/>
            </a:ext>
          </a:extLst>
        </xdr:cNvPr>
        <xdr:cNvSpPr txBox="1"/>
      </xdr:nvSpPr>
      <xdr:spPr>
        <a:xfrm>
          <a:off x="6598920" y="10789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10</xdr:col>
      <xdr:colOff>152400</xdr:colOff>
      <xdr:row>61</xdr:row>
      <xdr:rowOff>182880</xdr:rowOff>
    </xdr:from>
    <xdr:ext cx="184731" cy="264560"/>
    <xdr:sp macro="" textlink="">
      <xdr:nvSpPr>
        <xdr:cNvPr id="9" name="TextBox 8">
          <a:extLst>
            <a:ext uri="{FF2B5EF4-FFF2-40B4-BE49-F238E27FC236}">
              <a16:creationId xmlns:a16="http://schemas.microsoft.com/office/drawing/2014/main" id="{352E6258-01B5-45B6-786E-10BA686FE9CB}"/>
            </a:ext>
          </a:extLst>
        </xdr:cNvPr>
        <xdr:cNvSpPr txBox="1"/>
      </xdr:nvSpPr>
      <xdr:spPr>
        <a:xfrm>
          <a:off x="9966960" y="152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5</xdr:col>
      <xdr:colOff>381000</xdr:colOff>
      <xdr:row>1</xdr:row>
      <xdr:rowOff>0</xdr:rowOff>
    </xdr:from>
    <xdr:ext cx="2712720" cy="1120140"/>
    <xdr:sp macro="" textlink="">
      <xdr:nvSpPr>
        <xdr:cNvPr id="3" name="TextBox 4">
          <a:extLst>
            <a:ext uri="{FF2B5EF4-FFF2-40B4-BE49-F238E27FC236}">
              <a16:creationId xmlns:a16="http://schemas.microsoft.com/office/drawing/2014/main" id="{BB394663-230F-4FD4-B4E7-6241CAC13637}"/>
            </a:ext>
          </a:extLst>
        </xdr:cNvPr>
        <xdr:cNvSpPr txBox="1"/>
      </xdr:nvSpPr>
      <xdr:spPr>
        <a:xfrm>
          <a:off x="5593080" y="175260"/>
          <a:ext cx="2712720" cy="112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400" b="1">
              <a:solidFill>
                <a:sysClr val="windowText" lastClr="000000"/>
              </a:solidFill>
              <a:effectLst/>
              <a:latin typeface="+mn-lt"/>
              <a:ea typeface="+mn-ea"/>
              <a:cs typeface="+mn-cs"/>
            </a:rPr>
            <a:t>1201 boul. Rene-Levesque</a:t>
          </a:r>
          <a:r>
            <a:rPr lang="en-US" sz="1400" b="1" baseline="0">
              <a:solidFill>
                <a:sysClr val="windowText" lastClr="000000"/>
              </a:solidFill>
              <a:effectLst/>
              <a:latin typeface="+mn-lt"/>
              <a:ea typeface="+mn-ea"/>
              <a:cs typeface="+mn-cs"/>
            </a:rPr>
            <a:t> O</a:t>
          </a:r>
          <a:r>
            <a:rPr lang="en-US" sz="1400" b="1">
              <a:solidFill>
                <a:sysClr val="windowText" lastClr="000000"/>
              </a:solidFill>
              <a:effectLst/>
              <a:latin typeface="+mn-lt"/>
              <a:ea typeface="+mn-ea"/>
              <a:cs typeface="+mn-cs"/>
            </a:rPr>
            <a:t> </a:t>
          </a:r>
          <a:endParaRPr lang="en-CA" sz="1400" b="1">
            <a:solidFill>
              <a:sysClr val="windowText" lastClr="000000"/>
            </a:solidFill>
            <a:effectLst/>
          </a:endParaRPr>
        </a:p>
        <a:p>
          <a:pPr algn="ctr"/>
          <a:r>
            <a:rPr lang="en-US" sz="1400" b="1">
              <a:solidFill>
                <a:sysClr val="windowText" lastClr="000000"/>
              </a:solidFill>
              <a:effectLst/>
              <a:latin typeface="+mn-lt"/>
              <a:ea typeface="+mn-ea"/>
              <a:cs typeface="+mn-cs"/>
            </a:rPr>
            <a:t>Montreal, Quebec.</a:t>
          </a:r>
          <a:br>
            <a:rPr lang="en-US" sz="1400" b="1">
              <a:solidFill>
                <a:sysClr val="windowText" lastClr="000000"/>
              </a:solidFill>
              <a:effectLst/>
              <a:latin typeface="+mn-lt"/>
              <a:ea typeface="+mn-ea"/>
              <a:cs typeface="+mn-cs"/>
            </a:rPr>
          </a:br>
          <a:r>
            <a:rPr lang="en-US" sz="1400" b="1">
              <a:solidFill>
                <a:sysClr val="windowText" lastClr="000000"/>
              </a:solidFill>
              <a:effectLst/>
              <a:latin typeface="+mn-lt"/>
              <a:ea typeface="+mn-ea"/>
              <a:cs typeface="+mn-cs"/>
            </a:rPr>
            <a:t>H3B 2L7</a:t>
          </a:r>
          <a:endParaRPr lang="en-CA" sz="1400" b="1">
            <a:solidFill>
              <a:sysClr val="windowText" lastClr="000000"/>
            </a:solidFill>
            <a:effectLst/>
          </a:endParaRPr>
        </a:p>
        <a:p>
          <a:pPr algn="ctr"/>
          <a:r>
            <a:rPr lang="en-US" sz="1400" b="1">
              <a:solidFill>
                <a:sysClr val="windowText" lastClr="000000"/>
              </a:solidFill>
              <a:effectLst/>
              <a:latin typeface="+mn-lt"/>
              <a:ea typeface="+mn-ea"/>
              <a:cs typeface="+mn-cs"/>
            </a:rPr>
            <a:t>sheratonsales@stagevision.com</a:t>
          </a:r>
          <a:r>
            <a:rPr lang="en-US" sz="1400" b="1" baseline="0">
              <a:solidFill>
                <a:srgbClr val="FF0000"/>
              </a:solidFill>
              <a:effectLst/>
              <a:latin typeface="+mn-lt"/>
              <a:ea typeface="+mn-ea"/>
              <a:cs typeface="+mn-cs"/>
            </a:rPr>
            <a:t> </a:t>
          </a:r>
          <a:endParaRPr lang="en-CA" sz="1400" b="1">
            <a:solidFill>
              <a:srgbClr val="FF0000"/>
            </a:solidFill>
            <a:effectLst/>
          </a:endParaRPr>
        </a:p>
      </xdr:txBody>
    </xdr:sp>
    <xdr:clientData/>
  </xdr:oneCellAnchor>
  <xdr:twoCellAnchor editAs="oneCell">
    <xdr:from>
      <xdr:col>4</xdr:col>
      <xdr:colOff>228601</xdr:colOff>
      <xdr:row>1</xdr:row>
      <xdr:rowOff>104224</xdr:rowOff>
    </xdr:from>
    <xdr:to>
      <xdr:col>4</xdr:col>
      <xdr:colOff>1386840</xdr:colOff>
      <xdr:row>4</xdr:row>
      <xdr:rowOff>38256</xdr:rowOff>
    </xdr:to>
    <xdr:pic>
      <xdr:nvPicPr>
        <xdr:cNvPr id="6" name="Image 5" descr="Sheraton Logo and symbol, meaning, history, PNG, brand">
          <a:extLst>
            <a:ext uri="{FF2B5EF4-FFF2-40B4-BE49-F238E27FC236}">
              <a16:creationId xmlns:a16="http://schemas.microsoft.com/office/drawing/2014/main" id="{8F700930-3BD8-F5A0-6E78-84F8296A9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4781" y="279484"/>
          <a:ext cx="1158239" cy="802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571500</xdr:colOff>
      <xdr:row>1</xdr:row>
      <xdr:rowOff>144780</xdr:rowOff>
    </xdr:from>
    <xdr:to>
      <xdr:col>3</xdr:col>
      <xdr:colOff>30480</xdr:colOff>
      <xdr:row>2</xdr:row>
      <xdr:rowOff>175260</xdr:rowOff>
    </xdr:to>
    <xdr:pic>
      <xdr:nvPicPr>
        <xdr:cNvPr id="2" name="Image 1">
          <a:extLst>
            <a:ext uri="{FF2B5EF4-FFF2-40B4-BE49-F238E27FC236}">
              <a16:creationId xmlns:a16="http://schemas.microsoft.com/office/drawing/2014/main" id="{D92800DB-2A76-EDF8-5780-9B48E269685A}"/>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71500" y="320040"/>
          <a:ext cx="2400300"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548639</xdr:colOff>
      <xdr:row>3</xdr:row>
      <xdr:rowOff>52998</xdr:rowOff>
    </xdr:from>
    <xdr:to>
      <xdr:col>3</xdr:col>
      <xdr:colOff>45720</xdr:colOff>
      <xdr:row>3</xdr:row>
      <xdr:rowOff>263339</xdr:rowOff>
    </xdr:to>
    <xdr:pic>
      <xdr:nvPicPr>
        <xdr:cNvPr id="4" name="Image 3">
          <a:extLst>
            <a:ext uri="{FF2B5EF4-FFF2-40B4-BE49-F238E27FC236}">
              <a16:creationId xmlns:a16="http://schemas.microsoft.com/office/drawing/2014/main" id="{071D78A5-10E9-B888-F6AF-AF39DCBEBC64}"/>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548639" y="807378"/>
          <a:ext cx="2438401" cy="210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62D4-DF03-4139-817B-8F95F1ACA5C4}">
  <dimension ref="A1:I89"/>
  <sheetViews>
    <sheetView showGridLines="0" tabSelected="1" zoomScaleNormal="100" zoomScaleSheetLayoutView="100" workbookViewId="0">
      <selection activeCell="J12" sqref="J12"/>
    </sheetView>
  </sheetViews>
  <sheetFormatPr defaultColWidth="11.42578125" defaultRowHeight="12.75"/>
  <cols>
    <col min="1" max="1" width="12.28515625" style="1" customWidth="1"/>
    <col min="2" max="2" width="13.7109375" style="1" customWidth="1"/>
    <col min="3" max="3" width="17" style="1" customWidth="1"/>
    <col min="4" max="4" width="11.42578125" style="1" customWidth="1"/>
    <col min="5" max="5" width="21.7109375" style="1" customWidth="1"/>
    <col min="6" max="6" width="16.7109375" style="1" customWidth="1"/>
    <col min="7" max="7" width="17.28515625" style="1" customWidth="1"/>
    <col min="8" max="8" width="20.140625" style="1" customWidth="1"/>
    <col min="9" max="16384" width="11.42578125" style="1"/>
  </cols>
  <sheetData>
    <row r="1" spans="1:9" ht="14.25" customHeight="1">
      <c r="A1" s="60"/>
      <c r="B1" s="61"/>
      <c r="C1" s="61"/>
      <c r="D1" s="133"/>
      <c r="E1" s="133"/>
      <c r="F1" s="61"/>
      <c r="G1" s="61"/>
      <c r="H1" s="62"/>
    </row>
    <row r="2" spans="1:9" ht="23.25">
      <c r="A2" s="63"/>
      <c r="B2"/>
      <c r="D2" s="134"/>
      <c r="E2" s="134"/>
      <c r="H2" s="65"/>
    </row>
    <row r="3" spans="1:9" ht="23.25">
      <c r="A3" s="63"/>
      <c r="B3" s="64"/>
      <c r="D3" s="134"/>
      <c r="E3" s="134"/>
      <c r="G3" s="66"/>
      <c r="H3" s="67"/>
    </row>
    <row r="4" spans="1:9" ht="23.25">
      <c r="A4" s="63"/>
      <c r="B4"/>
      <c r="D4" s="134"/>
      <c r="E4" s="134"/>
      <c r="H4" s="67"/>
    </row>
    <row r="5" spans="1:9" ht="33.6" customHeight="1" thickBot="1">
      <c r="A5" s="63"/>
      <c r="B5" s="64"/>
      <c r="C5"/>
      <c r="D5" s="134"/>
      <c r="E5" s="134"/>
      <c r="H5" s="68"/>
    </row>
    <row r="6" spans="1:9" ht="21" thickBot="1">
      <c r="A6" s="130" t="s">
        <v>8</v>
      </c>
      <c r="B6" s="131"/>
      <c r="C6" s="131"/>
      <c r="D6" s="131"/>
      <c r="E6" s="131"/>
      <c r="F6" s="131"/>
      <c r="G6" s="131"/>
      <c r="H6" s="132"/>
      <c r="I6" s="1" t="s">
        <v>1</v>
      </c>
    </row>
    <row r="7" spans="1:9" ht="19.899999999999999" customHeight="1">
      <c r="A7" s="18" t="s">
        <v>9</v>
      </c>
      <c r="B7" s="142"/>
      <c r="C7" s="142"/>
      <c r="D7" s="143"/>
      <c r="E7" s="19" t="s">
        <v>17</v>
      </c>
      <c r="F7" s="48" t="s">
        <v>89</v>
      </c>
      <c r="G7" s="49"/>
      <c r="H7" s="69"/>
    </row>
    <row r="8" spans="1:9" ht="19.899999999999999" customHeight="1">
      <c r="A8" s="20" t="s">
        <v>10</v>
      </c>
      <c r="B8" s="140"/>
      <c r="C8" s="140"/>
      <c r="D8" s="141"/>
      <c r="E8" s="22" t="s">
        <v>18</v>
      </c>
      <c r="F8" s="50" t="s">
        <v>19</v>
      </c>
      <c r="G8" s="50"/>
      <c r="H8" s="103" t="s">
        <v>27</v>
      </c>
    </row>
    <row r="9" spans="1:9" ht="19.899999999999999" customHeight="1">
      <c r="A9" s="20" t="s">
        <v>11</v>
      </c>
      <c r="B9" s="140"/>
      <c r="C9" s="140"/>
      <c r="D9" s="141"/>
      <c r="E9" s="22" t="s">
        <v>20</v>
      </c>
      <c r="F9" s="144"/>
      <c r="G9" s="145"/>
      <c r="H9" s="70" t="s">
        <v>26</v>
      </c>
    </row>
    <row r="10" spans="1:9" ht="19.899999999999999" customHeight="1">
      <c r="A10" s="20" t="s">
        <v>12</v>
      </c>
      <c r="B10" s="25"/>
      <c r="C10" s="23" t="s">
        <v>13</v>
      </c>
      <c r="D10" s="26"/>
      <c r="E10" s="22" t="s">
        <v>21</v>
      </c>
      <c r="F10" s="138"/>
      <c r="G10" s="139"/>
      <c r="H10" s="70" t="s">
        <v>26</v>
      </c>
    </row>
    <row r="11" spans="1:9" ht="19.899999999999999" customHeight="1">
      <c r="A11" s="20" t="s">
        <v>15</v>
      </c>
      <c r="B11" s="25"/>
      <c r="C11" s="23" t="s">
        <v>14</v>
      </c>
      <c r="D11" s="26"/>
      <c r="E11" s="22" t="s">
        <v>22</v>
      </c>
      <c r="F11" s="138"/>
      <c r="G11" s="139"/>
      <c r="H11" s="70" t="s">
        <v>26</v>
      </c>
    </row>
    <row r="12" spans="1:9" ht="19.899999999999999" customHeight="1">
      <c r="A12" s="20" t="s">
        <v>16</v>
      </c>
      <c r="B12" s="140"/>
      <c r="C12" s="140"/>
      <c r="D12" s="141"/>
      <c r="E12" s="24" t="s">
        <v>23</v>
      </c>
      <c r="F12" s="138"/>
      <c r="G12" s="139"/>
      <c r="H12" s="70" t="s">
        <v>26</v>
      </c>
    </row>
    <row r="13" spans="1:9" ht="19.899999999999999" customHeight="1">
      <c r="A13" s="20" t="s">
        <v>24</v>
      </c>
      <c r="B13" s="21"/>
      <c r="C13" s="140"/>
      <c r="D13" s="141"/>
      <c r="E13" s="22" t="s">
        <v>25</v>
      </c>
      <c r="F13" s="140"/>
      <c r="G13" s="141"/>
      <c r="H13" s="71"/>
    </row>
    <row r="14" spans="1:9" ht="19.899999999999999" customHeight="1" thickBot="1">
      <c r="A14" s="72"/>
      <c r="B14" s="73"/>
      <c r="C14" s="73"/>
      <c r="D14" s="74"/>
      <c r="E14" s="75"/>
      <c r="F14" s="73"/>
      <c r="G14" s="73"/>
      <c r="H14" s="76"/>
    </row>
    <row r="15" spans="1:9" ht="34.15" customHeight="1">
      <c r="A15" s="77" t="s">
        <v>28</v>
      </c>
      <c r="B15" s="146" t="s">
        <v>29</v>
      </c>
      <c r="C15" s="147"/>
      <c r="D15" s="147"/>
      <c r="E15" s="148"/>
      <c r="F15" s="93" t="s">
        <v>30</v>
      </c>
      <c r="G15" s="3" t="s">
        <v>31</v>
      </c>
      <c r="H15" s="78" t="s">
        <v>0</v>
      </c>
    </row>
    <row r="16" spans="1:9" ht="19.899999999999999" customHeight="1">
      <c r="A16" s="79"/>
      <c r="B16" s="11"/>
      <c r="C16" s="12"/>
      <c r="D16" s="12"/>
      <c r="E16" s="12"/>
      <c r="F16" s="30" t="s">
        <v>32</v>
      </c>
      <c r="G16" s="30" t="s">
        <v>32</v>
      </c>
      <c r="H16" s="80" t="s">
        <v>33</v>
      </c>
    </row>
    <row r="17" spans="1:8" ht="19.899999999999999" customHeight="1">
      <c r="A17" s="27"/>
      <c r="B17" s="17" t="s">
        <v>7</v>
      </c>
      <c r="C17" s="17"/>
      <c r="D17" s="17"/>
      <c r="E17" s="17"/>
      <c r="F17" s="51">
        <v>332</v>
      </c>
      <c r="G17" s="51">
        <f>F17*1.5</f>
        <v>498</v>
      </c>
      <c r="H17" s="81">
        <f>A17*F17</f>
        <v>0</v>
      </c>
    </row>
    <row r="18" spans="1:8" ht="19.899999999999999" customHeight="1">
      <c r="A18" s="27"/>
      <c r="B18" s="17" t="s">
        <v>34</v>
      </c>
      <c r="C18" s="17"/>
      <c r="D18" s="17"/>
      <c r="E18" s="17"/>
      <c r="F18" s="51">
        <v>70</v>
      </c>
      <c r="G18" s="51">
        <f t="shared" ref="G18:G32" si="0">F18*1.5</f>
        <v>105</v>
      </c>
      <c r="H18" s="81">
        <f t="shared" ref="H18:H32" si="1">A18*F18</f>
        <v>0</v>
      </c>
    </row>
    <row r="19" spans="1:8" ht="19.899999999999999" customHeight="1">
      <c r="A19" s="27"/>
      <c r="B19" s="17" t="s">
        <v>35</v>
      </c>
      <c r="C19" s="17"/>
      <c r="D19" s="17"/>
      <c r="E19" s="17"/>
      <c r="F19" s="51">
        <v>190</v>
      </c>
      <c r="G19" s="51">
        <f t="shared" si="0"/>
        <v>285</v>
      </c>
      <c r="H19" s="81">
        <f t="shared" si="1"/>
        <v>0</v>
      </c>
    </row>
    <row r="20" spans="1:8" ht="19.899999999999999" customHeight="1">
      <c r="A20" s="27"/>
      <c r="B20" s="105" t="s">
        <v>36</v>
      </c>
      <c r="C20" s="106"/>
      <c r="D20" s="106"/>
      <c r="E20" s="107"/>
      <c r="F20" s="51">
        <v>140</v>
      </c>
      <c r="G20" s="51">
        <f t="shared" si="0"/>
        <v>210</v>
      </c>
      <c r="H20" s="81">
        <f t="shared" si="1"/>
        <v>0</v>
      </c>
    </row>
    <row r="21" spans="1:8" ht="19.899999999999999" customHeight="1">
      <c r="A21" s="27"/>
      <c r="B21" s="105" t="s">
        <v>37</v>
      </c>
      <c r="C21" s="106"/>
      <c r="D21" s="106"/>
      <c r="E21" s="107"/>
      <c r="F21" s="51">
        <v>325</v>
      </c>
      <c r="G21" s="51">
        <f t="shared" si="0"/>
        <v>487.5</v>
      </c>
      <c r="H21" s="81">
        <f t="shared" si="1"/>
        <v>0</v>
      </c>
    </row>
    <row r="22" spans="1:8" ht="19.899999999999999" customHeight="1">
      <c r="A22" s="28"/>
      <c r="B22" s="105" t="s">
        <v>38</v>
      </c>
      <c r="C22" s="106"/>
      <c r="D22" s="106"/>
      <c r="E22" s="107"/>
      <c r="F22" s="51">
        <v>375</v>
      </c>
      <c r="G22" s="51">
        <f t="shared" si="0"/>
        <v>562.5</v>
      </c>
      <c r="H22" s="81">
        <f t="shared" si="1"/>
        <v>0</v>
      </c>
    </row>
    <row r="23" spans="1:8" ht="19.899999999999999" customHeight="1">
      <c r="A23" s="28"/>
      <c r="B23" s="105" t="s">
        <v>39</v>
      </c>
      <c r="C23" s="106"/>
      <c r="D23" s="106"/>
      <c r="E23" s="107"/>
      <c r="F23" s="51">
        <v>475</v>
      </c>
      <c r="G23" s="51">
        <f t="shared" si="0"/>
        <v>712.5</v>
      </c>
      <c r="H23" s="81">
        <f t="shared" si="1"/>
        <v>0</v>
      </c>
    </row>
    <row r="24" spans="1:8" ht="19.899999999999999" customHeight="1">
      <c r="A24" s="28"/>
      <c r="B24" s="105" t="s">
        <v>40</v>
      </c>
      <c r="C24" s="106"/>
      <c r="D24" s="106"/>
      <c r="E24" s="107"/>
      <c r="F24" s="51">
        <v>550</v>
      </c>
      <c r="G24" s="51">
        <f t="shared" si="0"/>
        <v>825</v>
      </c>
      <c r="H24" s="81">
        <f t="shared" si="1"/>
        <v>0</v>
      </c>
    </row>
    <row r="25" spans="1:8" ht="19.899999999999999" customHeight="1">
      <c r="A25" s="28"/>
      <c r="B25" s="17" t="s">
        <v>41</v>
      </c>
      <c r="C25" s="17"/>
      <c r="D25" s="17"/>
      <c r="E25" s="17"/>
      <c r="F25" s="51">
        <v>75</v>
      </c>
      <c r="G25" s="51">
        <f t="shared" si="0"/>
        <v>112.5</v>
      </c>
      <c r="H25" s="81">
        <f t="shared" si="1"/>
        <v>0</v>
      </c>
    </row>
    <row r="26" spans="1:8" ht="19.899999999999999" customHeight="1">
      <c r="A26" s="27"/>
      <c r="B26" s="17" t="s">
        <v>42</v>
      </c>
      <c r="C26" s="17"/>
      <c r="D26" s="17"/>
      <c r="E26" s="17"/>
      <c r="F26" s="51">
        <v>10</v>
      </c>
      <c r="G26" s="51">
        <f t="shared" si="0"/>
        <v>15</v>
      </c>
      <c r="H26" s="81">
        <f t="shared" si="1"/>
        <v>0</v>
      </c>
    </row>
    <row r="27" spans="1:8" ht="19.899999999999999" customHeight="1">
      <c r="A27" s="27"/>
      <c r="B27" s="17" t="s">
        <v>43</v>
      </c>
      <c r="C27" s="17"/>
      <c r="D27" s="17"/>
      <c r="E27" s="17"/>
      <c r="F27" s="51">
        <v>280</v>
      </c>
      <c r="G27" s="51">
        <f t="shared" si="0"/>
        <v>420</v>
      </c>
      <c r="H27" s="81">
        <f t="shared" si="1"/>
        <v>0</v>
      </c>
    </row>
    <row r="28" spans="1:8" ht="19.899999999999999" customHeight="1">
      <c r="A28" s="27"/>
      <c r="B28" s="111" t="s">
        <v>44</v>
      </c>
      <c r="C28" s="112"/>
      <c r="D28" s="112"/>
      <c r="E28" s="113"/>
      <c r="F28" s="51">
        <v>140</v>
      </c>
      <c r="G28" s="51">
        <f t="shared" si="0"/>
        <v>210</v>
      </c>
      <c r="H28" s="81">
        <f t="shared" si="1"/>
        <v>0</v>
      </c>
    </row>
    <row r="29" spans="1:8" ht="19.899999999999999" customHeight="1">
      <c r="A29" s="27"/>
      <c r="B29" s="111" t="s">
        <v>45</v>
      </c>
      <c r="C29" s="112"/>
      <c r="D29" s="112"/>
      <c r="E29" s="113"/>
      <c r="F29" s="51">
        <v>70</v>
      </c>
      <c r="G29" s="51">
        <f t="shared" si="0"/>
        <v>105</v>
      </c>
      <c r="H29" s="81">
        <f t="shared" si="1"/>
        <v>0</v>
      </c>
    </row>
    <row r="30" spans="1:8" ht="19.899999999999999" customHeight="1">
      <c r="A30" s="27"/>
      <c r="B30" s="17" t="s">
        <v>46</v>
      </c>
      <c r="C30" s="17"/>
      <c r="D30" s="17"/>
      <c r="E30" s="17"/>
      <c r="F30" s="51">
        <v>50</v>
      </c>
      <c r="G30" s="51">
        <f t="shared" si="0"/>
        <v>75</v>
      </c>
      <c r="H30" s="81">
        <f t="shared" si="1"/>
        <v>0</v>
      </c>
    </row>
    <row r="31" spans="1:8" ht="19.899999999999999" customHeight="1">
      <c r="A31" s="27"/>
      <c r="B31" s="17" t="s">
        <v>47</v>
      </c>
      <c r="C31" s="17"/>
      <c r="D31" s="17"/>
      <c r="E31" s="17"/>
      <c r="F31" s="51">
        <v>10</v>
      </c>
      <c r="G31" s="51">
        <f t="shared" si="0"/>
        <v>15</v>
      </c>
      <c r="H31" s="81">
        <f t="shared" si="1"/>
        <v>0</v>
      </c>
    </row>
    <row r="32" spans="1:8" ht="19.899999999999999" customHeight="1" thickBot="1">
      <c r="A32" s="27"/>
      <c r="B32" s="17" t="s">
        <v>48</v>
      </c>
      <c r="C32" s="17"/>
      <c r="D32" s="17"/>
      <c r="E32" s="17"/>
      <c r="F32" s="51">
        <v>165</v>
      </c>
      <c r="G32" s="51">
        <f t="shared" si="0"/>
        <v>247.5</v>
      </c>
      <c r="H32" s="81">
        <f t="shared" si="1"/>
        <v>0</v>
      </c>
    </row>
    <row r="33" spans="1:8" s="31" customFormat="1" ht="19.899999999999999" customHeight="1" thickBot="1">
      <c r="A33" s="149" t="s">
        <v>4</v>
      </c>
      <c r="B33" s="150"/>
      <c r="C33" s="150"/>
      <c r="D33" s="150"/>
      <c r="E33" s="150"/>
      <c r="F33" s="150"/>
      <c r="G33" s="151"/>
      <c r="H33" s="152"/>
    </row>
    <row r="34" spans="1:8" s="31" customFormat="1" ht="19.899999999999999" customHeight="1" thickBot="1">
      <c r="A34" s="40"/>
      <c r="B34" s="34" t="s">
        <v>49</v>
      </c>
      <c r="C34" s="32"/>
      <c r="D34" s="32" t="s">
        <v>6</v>
      </c>
      <c r="E34" s="104"/>
      <c r="F34" s="52">
        <v>125</v>
      </c>
      <c r="G34" s="53">
        <f>F34*1.5</f>
        <v>187.5</v>
      </c>
      <c r="H34" s="54">
        <f>(A34*F34)*E34</f>
        <v>0</v>
      </c>
    </row>
    <row r="35" spans="1:8" s="31" customFormat="1" ht="19.899999999999999" customHeight="1" thickBot="1">
      <c r="A35" s="41"/>
      <c r="B35" s="34" t="s">
        <v>50</v>
      </c>
      <c r="C35" s="34"/>
      <c r="D35" s="32" t="s">
        <v>6</v>
      </c>
      <c r="E35" s="104"/>
      <c r="F35" s="55">
        <v>205</v>
      </c>
      <c r="G35" s="56">
        <f>F35*1.5</f>
        <v>307.5</v>
      </c>
      <c r="H35" s="54">
        <f t="shared" ref="H35:H36" si="2">(A35*F35)*E35</f>
        <v>0</v>
      </c>
    </row>
    <row r="36" spans="1:8" s="31" customFormat="1" ht="19.899999999999999" customHeight="1">
      <c r="A36" s="41"/>
      <c r="B36" s="34" t="s">
        <v>51</v>
      </c>
      <c r="C36" s="32"/>
      <c r="D36" s="32" t="s">
        <v>6</v>
      </c>
      <c r="E36" s="104"/>
      <c r="F36" s="52">
        <v>230</v>
      </c>
      <c r="G36" s="56">
        <f t="shared" ref="G36:G37" si="3">F36*1.5</f>
        <v>345</v>
      </c>
      <c r="H36" s="54">
        <f t="shared" si="2"/>
        <v>0</v>
      </c>
    </row>
    <row r="37" spans="1:8" s="31" customFormat="1" ht="19.899999999999999" customHeight="1">
      <c r="A37" s="41"/>
      <c r="B37" s="32" t="s">
        <v>52</v>
      </c>
      <c r="C37" s="32"/>
      <c r="D37" s="32"/>
      <c r="E37" s="32"/>
      <c r="F37" s="52">
        <v>25</v>
      </c>
      <c r="G37" s="56">
        <f t="shared" si="3"/>
        <v>37.5</v>
      </c>
      <c r="H37" s="82">
        <f t="shared" ref="H37" si="4">A37*F37</f>
        <v>0</v>
      </c>
    </row>
    <row r="38" spans="1:8" s="31" customFormat="1" ht="19.899999999999999" customHeight="1">
      <c r="A38" s="33"/>
      <c r="B38" s="32" t="s">
        <v>53</v>
      </c>
      <c r="C38" s="32"/>
      <c r="D38" s="32"/>
      <c r="E38" s="32"/>
      <c r="F38" s="36"/>
      <c r="G38" s="36"/>
      <c r="H38" s="35"/>
    </row>
    <row r="39" spans="1:8" s="31" customFormat="1" ht="19.899999999999999" customHeight="1" thickBot="1">
      <c r="A39" s="37"/>
      <c r="B39" s="32" t="s">
        <v>54</v>
      </c>
      <c r="C39" s="32"/>
      <c r="D39" s="32"/>
      <c r="E39" s="32"/>
      <c r="F39" s="38"/>
      <c r="G39" s="38"/>
      <c r="H39" s="39"/>
    </row>
    <row r="40" spans="1:8" ht="19.899999999999999" customHeight="1">
      <c r="A40" s="13"/>
      <c r="B40" s="14"/>
      <c r="C40" s="15"/>
      <c r="D40" s="16" t="s">
        <v>5</v>
      </c>
      <c r="E40" s="15"/>
      <c r="F40" s="15"/>
      <c r="G40" s="15"/>
      <c r="H40" s="83"/>
    </row>
    <row r="41" spans="1:8" ht="19.899999999999999" customHeight="1">
      <c r="A41" s="33"/>
      <c r="B41" s="153" t="s">
        <v>57</v>
      </c>
      <c r="C41" s="153"/>
      <c r="D41" s="153"/>
      <c r="E41" s="153"/>
      <c r="F41" s="153"/>
      <c r="G41" s="153"/>
      <c r="H41" s="59"/>
    </row>
    <row r="42" spans="1:8" ht="19.899999999999999" customHeight="1">
      <c r="A42" s="94"/>
      <c r="B42" t="s">
        <v>55</v>
      </c>
      <c r="D42"/>
      <c r="E42" s="43" t="s">
        <v>56</v>
      </c>
      <c r="F42" s="42" t="s">
        <v>58</v>
      </c>
      <c r="G42" s="57"/>
      <c r="H42" s="58" t="s">
        <v>59</v>
      </c>
    </row>
    <row r="43" spans="1:8" ht="19.899999999999999" customHeight="1">
      <c r="A43" s="33"/>
      <c r="B43" s="43" t="s">
        <v>62</v>
      </c>
      <c r="C43" s="44"/>
      <c r="D43" s="45"/>
      <c r="E43" s="43" t="s">
        <v>60</v>
      </c>
      <c r="F43" s="43" t="s">
        <v>61</v>
      </c>
      <c r="G43" s="46"/>
      <c r="H43" s="47"/>
    </row>
    <row r="44" spans="1:8" ht="19.899999999999999" customHeight="1">
      <c r="A44" s="108"/>
      <c r="B44" s="109"/>
      <c r="C44" s="109"/>
      <c r="D44" s="109"/>
      <c r="E44" s="109"/>
      <c r="F44" s="109"/>
      <c r="G44" s="109"/>
      <c r="H44" s="110"/>
    </row>
    <row r="45" spans="1:8" ht="19.899999999999999" customHeight="1">
      <c r="A45" s="154" t="s">
        <v>63</v>
      </c>
      <c r="B45" s="155"/>
      <c r="C45" s="155"/>
      <c r="D45" s="155"/>
      <c r="E45" s="155"/>
      <c r="F45" s="156"/>
      <c r="G45" s="96" t="s">
        <v>69</v>
      </c>
      <c r="H45" s="84">
        <f>SUM(H17:H37)</f>
        <v>0</v>
      </c>
    </row>
    <row r="46" spans="1:8" ht="32.450000000000003" customHeight="1">
      <c r="A46" s="135" t="s">
        <v>64</v>
      </c>
      <c r="B46" s="136"/>
      <c r="C46" s="136"/>
      <c r="D46" s="136"/>
      <c r="E46" s="136"/>
      <c r="F46" s="137"/>
      <c r="G46" s="95" t="s">
        <v>70</v>
      </c>
      <c r="H46" s="85">
        <v>90</v>
      </c>
    </row>
    <row r="47" spans="1:8" ht="19.899999999999999" customHeight="1">
      <c r="A47" s="164" t="s">
        <v>65</v>
      </c>
      <c r="B47" s="165"/>
      <c r="C47" s="165"/>
      <c r="D47" s="165"/>
      <c r="E47" s="162"/>
      <c r="F47" s="163"/>
      <c r="G47" s="97" t="s">
        <v>71</v>
      </c>
      <c r="H47" s="84">
        <f>H45+H46</f>
        <v>90</v>
      </c>
    </row>
    <row r="48" spans="1:8" ht="19.899999999999999" customHeight="1" thickBot="1">
      <c r="A48" s="114" t="s">
        <v>66</v>
      </c>
      <c r="B48" s="115"/>
      <c r="C48" s="115"/>
      <c r="D48" s="116"/>
      <c r="E48" s="91"/>
      <c r="F48" s="92"/>
      <c r="G48" s="98" t="s">
        <v>72</v>
      </c>
      <c r="H48" s="86">
        <f>H47*19%</f>
        <v>17.100000000000001</v>
      </c>
    </row>
    <row r="49" spans="1:8" ht="19.899999999999999" customHeight="1" thickBot="1">
      <c r="A49" s="114" t="s">
        <v>67</v>
      </c>
      <c r="B49" s="115"/>
      <c r="C49" s="115"/>
      <c r="D49" s="116"/>
      <c r="E49" s="117"/>
      <c r="F49" s="117"/>
      <c r="G49" s="99" t="s">
        <v>73</v>
      </c>
      <c r="H49" s="87">
        <f>H47+H48</f>
        <v>107.1</v>
      </c>
    </row>
    <row r="50" spans="1:8" ht="19.899999999999999" customHeight="1">
      <c r="A50" s="127" t="s">
        <v>68</v>
      </c>
      <c r="B50" s="128"/>
      <c r="C50" s="128"/>
      <c r="D50" s="128"/>
      <c r="E50" s="128"/>
      <c r="F50" s="129"/>
      <c r="G50" s="100" t="s">
        <v>74</v>
      </c>
      <c r="H50" s="88">
        <f>(H49*5%)</f>
        <v>5.3550000000000004</v>
      </c>
    </row>
    <row r="51" spans="1:8" ht="19.899999999999999" customHeight="1" thickBot="1">
      <c r="A51" s="118" t="s">
        <v>76</v>
      </c>
      <c r="B51" s="119"/>
      <c r="C51" s="119"/>
      <c r="D51" s="119"/>
      <c r="E51" s="119"/>
      <c r="F51" s="120"/>
      <c r="G51" s="101" t="s">
        <v>75</v>
      </c>
      <c r="H51" s="89">
        <f>(H49)*9.975%</f>
        <v>10.683224999999998</v>
      </c>
    </row>
    <row r="52" spans="1:8" ht="19.899999999999999" customHeight="1">
      <c r="A52" s="121"/>
      <c r="B52" s="122"/>
      <c r="C52" s="122"/>
      <c r="D52" s="122"/>
      <c r="E52" s="122"/>
      <c r="F52" s="123"/>
      <c r="G52" s="102" t="s">
        <v>0</v>
      </c>
      <c r="H52" s="90">
        <f>H49+H50+H51</f>
        <v>123.13822499999999</v>
      </c>
    </row>
    <row r="53" spans="1:8" ht="19.899999999999999" customHeight="1" thickBot="1">
      <c r="A53" s="124" t="s">
        <v>77</v>
      </c>
      <c r="B53" s="125"/>
      <c r="C53" s="125"/>
      <c r="D53" s="125"/>
      <c r="E53" s="125"/>
      <c r="F53" s="125"/>
      <c r="G53" s="125"/>
      <c r="H53" s="126"/>
    </row>
    <row r="54" spans="1:8" ht="22.9" customHeight="1">
      <c r="A54" s="29" t="s">
        <v>78</v>
      </c>
      <c r="B54" s="4"/>
      <c r="C54" s="4"/>
      <c r="D54" s="4"/>
      <c r="E54" s="4"/>
      <c r="F54" s="4"/>
    </row>
    <row r="55" spans="1:8" ht="27.6" customHeight="1">
      <c r="A55" s="157" t="s">
        <v>81</v>
      </c>
      <c r="B55" s="157"/>
      <c r="C55" s="157"/>
      <c r="D55" s="157"/>
      <c r="E55" s="157"/>
      <c r="F55" s="157"/>
      <c r="G55" s="157"/>
      <c r="H55" s="157"/>
    </row>
    <row r="56" spans="1:8" ht="30.6" customHeight="1">
      <c r="A56" s="158" t="s">
        <v>82</v>
      </c>
      <c r="B56" s="157"/>
      <c r="C56" s="157"/>
      <c r="D56" s="157"/>
      <c r="E56" s="157"/>
      <c r="F56" s="157"/>
      <c r="G56" s="157"/>
      <c r="H56" s="157"/>
    </row>
    <row r="57" spans="1:8" ht="39" customHeight="1">
      <c r="A57" s="158" t="s">
        <v>83</v>
      </c>
      <c r="B57" s="157"/>
      <c r="C57" s="157"/>
      <c r="D57" s="157"/>
      <c r="E57" s="157"/>
      <c r="F57" s="157"/>
      <c r="G57" s="157"/>
      <c r="H57" s="157"/>
    </row>
    <row r="58" spans="1:8" ht="31.15" customHeight="1">
      <c r="A58" s="158" t="s">
        <v>84</v>
      </c>
      <c r="B58" s="158"/>
      <c r="C58" s="158"/>
      <c r="D58" s="158"/>
      <c r="E58" s="158"/>
      <c r="F58" s="158"/>
      <c r="G58" s="158"/>
      <c r="H58" s="158"/>
    </row>
    <row r="59" spans="1:8" ht="36" customHeight="1">
      <c r="A59" s="158" t="s">
        <v>85</v>
      </c>
      <c r="B59" s="158"/>
      <c r="C59" s="158"/>
      <c r="D59" s="158"/>
      <c r="E59" s="158"/>
      <c r="F59" s="158"/>
      <c r="G59" s="158"/>
      <c r="H59" s="158"/>
    </row>
    <row r="60" spans="1:8" ht="34.9" customHeight="1">
      <c r="A60" s="161" t="s">
        <v>86</v>
      </c>
      <c r="B60" s="161"/>
      <c r="C60" s="161"/>
      <c r="D60" s="161"/>
      <c r="E60" s="161"/>
      <c r="F60" s="161"/>
      <c r="G60" s="161"/>
      <c r="H60" s="161"/>
    </row>
    <row r="61" spans="1:8" ht="108.6" customHeight="1">
      <c r="A61" s="158" t="s">
        <v>87</v>
      </c>
      <c r="B61" s="157"/>
      <c r="C61" s="157"/>
      <c r="D61" s="157"/>
      <c r="E61" s="157"/>
      <c r="F61" s="157"/>
      <c r="G61" s="157"/>
      <c r="H61" s="157"/>
    </row>
    <row r="62" spans="1:8" ht="64.900000000000006" customHeight="1">
      <c r="A62" s="158" t="s">
        <v>88</v>
      </c>
      <c r="B62" s="157"/>
      <c r="C62" s="157"/>
      <c r="D62" s="157"/>
      <c r="E62" s="157"/>
      <c r="F62" s="157"/>
      <c r="G62" s="157"/>
      <c r="H62" s="157"/>
    </row>
    <row r="63" spans="1:8" ht="13.9" customHeight="1">
      <c r="A63" s="157" t="s">
        <v>2</v>
      </c>
      <c r="B63" s="157"/>
      <c r="C63" s="157"/>
      <c r="D63" s="157"/>
      <c r="E63" s="157"/>
      <c r="F63" s="157"/>
      <c r="G63" s="157"/>
      <c r="H63" s="157"/>
    </row>
    <row r="64" spans="1:8" ht="25.15" customHeight="1">
      <c r="A64" s="159" t="s">
        <v>79</v>
      </c>
      <c r="B64" s="159"/>
      <c r="C64" s="159"/>
      <c r="D64" s="159"/>
      <c r="E64" s="159"/>
      <c r="F64" s="159"/>
      <c r="G64" s="159"/>
      <c r="H64" s="159"/>
    </row>
    <row r="65" spans="1:7" ht="40.9" customHeight="1">
      <c r="A65" s="159" t="s">
        <v>80</v>
      </c>
      <c r="B65" s="159"/>
      <c r="C65" s="159"/>
      <c r="D65" s="160" t="s">
        <v>3</v>
      </c>
      <c r="E65" s="160"/>
      <c r="F65" s="160"/>
      <c r="G65" s="160"/>
    </row>
    <row r="66" spans="1:7" ht="15">
      <c r="A66" s="4"/>
      <c r="B66" s="4"/>
      <c r="C66" s="4"/>
      <c r="D66" s="4"/>
      <c r="E66" s="4"/>
      <c r="F66" s="4"/>
    </row>
    <row r="67" spans="1:7" ht="15">
      <c r="A67" s="4"/>
      <c r="B67" s="4"/>
      <c r="C67" s="4"/>
      <c r="D67" s="4"/>
      <c r="E67" s="4"/>
      <c r="F67" s="4"/>
    </row>
    <row r="68" spans="1:7" ht="15.75">
      <c r="B68" s="8"/>
      <c r="C68" s="4"/>
      <c r="D68" s="4"/>
      <c r="E68" s="4"/>
      <c r="F68" s="4"/>
    </row>
    <row r="69" spans="1:7" ht="15.75">
      <c r="B69" s="8"/>
      <c r="C69" s="4"/>
      <c r="D69" s="4"/>
      <c r="E69" s="4"/>
      <c r="F69" s="4"/>
    </row>
    <row r="70" spans="1:7" ht="15">
      <c r="A70" s="4"/>
      <c r="B70" s="4"/>
      <c r="C70" s="4"/>
      <c r="D70" s="4"/>
      <c r="E70" s="4"/>
      <c r="F70" s="4"/>
    </row>
    <row r="71" spans="1:7" ht="15">
      <c r="A71" s="4"/>
      <c r="B71" s="4"/>
      <c r="C71" s="4"/>
      <c r="D71" s="4"/>
      <c r="E71" s="4"/>
      <c r="F71" s="4"/>
    </row>
    <row r="72" spans="1:7" ht="15">
      <c r="A72" s="4"/>
      <c r="B72" s="4"/>
      <c r="C72" s="4"/>
      <c r="D72" s="4"/>
      <c r="E72" s="4"/>
      <c r="F72" s="4"/>
    </row>
    <row r="73" spans="1:7" ht="15">
      <c r="A73" s="4"/>
      <c r="B73" s="4"/>
      <c r="C73" s="4"/>
      <c r="D73" s="4"/>
      <c r="E73" s="4"/>
      <c r="F73" s="4"/>
    </row>
    <row r="74" spans="1:7" ht="15">
      <c r="A74" s="4"/>
      <c r="B74" s="4"/>
      <c r="C74" s="4"/>
      <c r="D74" s="4"/>
      <c r="E74" s="4"/>
      <c r="F74" s="4"/>
    </row>
    <row r="75" spans="1:7" ht="15.75">
      <c r="A75" s="8"/>
      <c r="B75" s="4"/>
      <c r="C75" s="4"/>
      <c r="D75" s="4"/>
      <c r="E75" s="4"/>
      <c r="F75" s="4"/>
    </row>
    <row r="76" spans="1:7" ht="15.75">
      <c r="A76" s="8"/>
      <c r="B76" s="4"/>
      <c r="C76" s="4"/>
      <c r="D76" s="4"/>
      <c r="E76" s="4"/>
      <c r="F76" s="4"/>
    </row>
    <row r="77" spans="1:7" ht="15.75">
      <c r="B77" s="7"/>
      <c r="C77" s="6"/>
      <c r="D77" s="6"/>
      <c r="E77" s="6"/>
      <c r="F77" s="6"/>
    </row>
    <row r="78" spans="1:7" ht="15.75">
      <c r="A78" s="7"/>
      <c r="B78" s="6"/>
      <c r="C78" s="6"/>
      <c r="D78" s="6"/>
      <c r="E78" s="6"/>
      <c r="F78" s="6"/>
    </row>
    <row r="79" spans="1:7" ht="15">
      <c r="B79" s="6"/>
      <c r="C79" s="6"/>
      <c r="D79" s="6"/>
      <c r="E79" s="6"/>
      <c r="F79" s="6"/>
      <c r="G79" s="6"/>
    </row>
    <row r="80" spans="1:7" ht="15">
      <c r="A80" s="6"/>
      <c r="B80" s="6"/>
      <c r="C80" s="6"/>
      <c r="D80" s="6"/>
      <c r="E80" s="6"/>
      <c r="F80" s="6"/>
    </row>
    <row r="81" spans="1:8" ht="15">
      <c r="A81" s="6"/>
      <c r="B81" s="6"/>
      <c r="C81" s="6"/>
      <c r="D81" s="6"/>
      <c r="E81" s="6"/>
      <c r="F81" s="6"/>
    </row>
    <row r="82" spans="1:8" ht="15">
      <c r="A82" s="6"/>
      <c r="B82" s="6"/>
      <c r="C82" s="6"/>
      <c r="D82" s="6"/>
      <c r="E82" s="6"/>
      <c r="F82" s="6"/>
    </row>
    <row r="83" spans="1:8" ht="15.75">
      <c r="A83" s="9"/>
      <c r="B83" s="10"/>
      <c r="C83" s="10"/>
      <c r="D83" s="10"/>
      <c r="E83" s="10"/>
      <c r="F83" s="10"/>
      <c r="G83" s="2"/>
      <c r="H83" s="2"/>
    </row>
    <row r="84" spans="1:8" ht="15.75">
      <c r="A84" s="7"/>
      <c r="B84" s="6"/>
      <c r="C84" s="6"/>
      <c r="D84" s="6"/>
      <c r="E84" s="6"/>
      <c r="F84" s="6"/>
    </row>
    <row r="85" spans="1:8" ht="15.75">
      <c r="A85" s="7"/>
      <c r="B85" s="6"/>
      <c r="C85" s="6"/>
      <c r="D85" s="6"/>
      <c r="E85" s="6"/>
      <c r="F85" s="6"/>
    </row>
    <row r="86" spans="1:8" ht="15.75">
      <c r="A86" s="7"/>
      <c r="B86" s="6"/>
      <c r="C86" s="6"/>
      <c r="D86" s="6"/>
      <c r="E86" s="6"/>
      <c r="F86" s="6"/>
    </row>
    <row r="87" spans="1:8" ht="15">
      <c r="A87" s="6"/>
      <c r="B87" s="6"/>
      <c r="C87" s="6"/>
      <c r="D87" s="6"/>
      <c r="E87" s="6"/>
      <c r="F87" s="6"/>
    </row>
    <row r="88" spans="1:8" ht="15">
      <c r="A88" s="6"/>
      <c r="B88" s="6"/>
      <c r="C88" s="6"/>
      <c r="D88" s="6"/>
      <c r="E88" s="6"/>
      <c r="F88" s="6"/>
    </row>
    <row r="89" spans="1:8" ht="14.25">
      <c r="A89" s="5"/>
      <c r="B89" s="5"/>
      <c r="C89" s="5"/>
      <c r="D89" s="5"/>
      <c r="E89" s="5"/>
      <c r="F89" s="5"/>
    </row>
  </sheetData>
  <sheetProtection selectLockedCells="1"/>
  <mergeCells count="45">
    <mergeCell ref="A45:F45"/>
    <mergeCell ref="A55:H55"/>
    <mergeCell ref="A56:H56"/>
    <mergeCell ref="A57:H57"/>
    <mergeCell ref="A65:C65"/>
    <mergeCell ref="D65:G65"/>
    <mergeCell ref="A58:H58"/>
    <mergeCell ref="A59:H59"/>
    <mergeCell ref="A60:H60"/>
    <mergeCell ref="A61:H61"/>
    <mergeCell ref="A63:H63"/>
    <mergeCell ref="A64:H64"/>
    <mergeCell ref="A62:H62"/>
    <mergeCell ref="E47:F47"/>
    <mergeCell ref="A47:D47"/>
    <mergeCell ref="A48:D48"/>
    <mergeCell ref="A6:H6"/>
    <mergeCell ref="D1:E5"/>
    <mergeCell ref="A46:F46"/>
    <mergeCell ref="F10:G10"/>
    <mergeCell ref="F11:G11"/>
    <mergeCell ref="F12:G12"/>
    <mergeCell ref="F13:G13"/>
    <mergeCell ref="B7:D7"/>
    <mergeCell ref="B8:D8"/>
    <mergeCell ref="B12:D12"/>
    <mergeCell ref="C13:D13"/>
    <mergeCell ref="F9:G9"/>
    <mergeCell ref="B9:D9"/>
    <mergeCell ref="B15:E15"/>
    <mergeCell ref="A33:H33"/>
    <mergeCell ref="B41:G41"/>
    <mergeCell ref="A49:D49"/>
    <mergeCell ref="E49:F49"/>
    <mergeCell ref="A51:F52"/>
    <mergeCell ref="A53:H53"/>
    <mergeCell ref="A50:F50"/>
    <mergeCell ref="B20:E20"/>
    <mergeCell ref="B21:E21"/>
    <mergeCell ref="A44:H44"/>
    <mergeCell ref="B22:E22"/>
    <mergeCell ref="B23:E23"/>
    <mergeCell ref="B24:E24"/>
    <mergeCell ref="B28:E28"/>
    <mergeCell ref="B29:E29"/>
  </mergeCells>
  <phoneticPr fontId="2" type="noConversion"/>
  <printOptions horizontalCentered="1" verticalCentered="1" gridLinesSet="0"/>
  <pageMargins left="0.23622047244094491" right="0.23622047244094491" top="0.11811023622047245" bottom="0.51181102362204722" header="0.51181102362204722" footer="0.51181102362204722"/>
  <pageSetup scale="70" fitToHeight="0" orientation="portrait" r:id="rId1"/>
  <headerFooter alignWithMargins="0">
    <oddFooter>&amp;RPage &amp;P</oddFooter>
  </headerFooter>
  <rowBreaks count="1" manualBreakCount="1">
    <brk id="5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FORM</vt:lpstr>
      <vt:lpstr>'EXHIBIT FORM'!_MailAutoSig</vt:lpstr>
      <vt:lpstr>'EXHIBIT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Sarah Getsinger</cp:lastModifiedBy>
  <cp:lastPrinted>2025-02-07T21:54:19Z</cp:lastPrinted>
  <dcterms:created xsi:type="dcterms:W3CDTF">2000-12-21T17:46:15Z</dcterms:created>
  <dcterms:modified xsi:type="dcterms:W3CDTF">2025-02-19T17:11:51Z</dcterms:modified>
</cp:coreProperties>
</file>